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1- razvojni potprogrami, III g" sheetId="1" r:id="rId1"/>
    <sheet name="V1- prihodi i rashodi" sheetId="2" r:id="rId2"/>
  </sheets>
  <definedNames>
    <definedName name="_xlnm.Print_Area" localSheetId="0">'V1- razvojni potprogrami, III g'!$A$1:$J$64</definedName>
    <definedName name="_xlnm.Print_Titles" localSheetId="1">'V1- prihodi i rashodi'!$16:$18</definedName>
  </definedNames>
  <calcPr fullCalcOnLoad="1"/>
</workbook>
</file>

<file path=xl/sharedStrings.xml><?xml version="1.0" encoding="utf-8"?>
<sst xmlns="http://schemas.openxmlformats.org/spreadsheetml/2006/main" count="135" uniqueCount="129">
  <si>
    <t>Naziv</t>
  </si>
  <si>
    <t>Prihodi</t>
  </si>
  <si>
    <t>Rashodi</t>
  </si>
  <si>
    <t>Prihodno konto</t>
  </si>
  <si>
    <t>Vkupno</t>
  </si>
  <si>
    <t>E-mail</t>
  </si>
  <si>
    <t>Ризик и претпоставки</t>
  </si>
  <si>
    <t>Расходна сtavka</t>
  </si>
  <si>
    <t>40</t>
  </si>
  <si>
    <t>401</t>
  </si>
  <si>
    <t>402</t>
  </si>
  <si>
    <t>403</t>
  </si>
  <si>
    <t>41</t>
  </si>
  <si>
    <t>411</t>
  </si>
  <si>
    <t>412</t>
  </si>
  <si>
    <t>413</t>
  </si>
  <si>
    <t>42</t>
  </si>
  <si>
    <t>420</t>
  </si>
  <si>
    <t>421</t>
  </si>
  <si>
    <t>423</t>
  </si>
  <si>
    <t>424</t>
  </si>
  <si>
    <t>425</t>
  </si>
  <si>
    <t>426</t>
  </si>
  <si>
    <t>43</t>
  </si>
  <si>
    <t>431</t>
  </si>
  <si>
    <t>432</t>
  </si>
  <si>
    <t>433</t>
  </si>
  <si>
    <t>44</t>
  </si>
  <si>
    <t>441</t>
  </si>
  <si>
    <t>442</t>
  </si>
  <si>
    <t>443</t>
  </si>
  <si>
    <t>444</t>
  </si>
  <si>
    <t>45</t>
  </si>
  <si>
    <t>451</t>
  </si>
  <si>
    <t>452</t>
  </si>
  <si>
    <t>453</t>
  </si>
  <si>
    <t>46</t>
  </si>
  <si>
    <t>461</t>
  </si>
  <si>
    <t>462</t>
  </si>
  <si>
    <t>463</t>
  </si>
  <si>
    <t>464</t>
  </si>
  <si>
    <t>47</t>
  </si>
  <si>
    <t>471</t>
  </si>
  <si>
    <t>472</t>
  </si>
  <si>
    <t>473</t>
  </si>
  <si>
    <t>474</t>
  </si>
  <si>
    <t>48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</si>
  <si>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</si>
  <si>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</si>
  <si>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</si>
  <si>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</si>
  <si>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</si>
  <si>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</si>
  <si>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</si>
  <si>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</si>
  <si>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</si>
  <si>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</si>
  <si>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</t>
  </si>
  <si>
    <t>491</t>
  </si>
  <si>
    <t>492</t>
  </si>
  <si>
    <t>493</t>
  </si>
  <si>
    <t>Име на буџетска програма</t>
  </si>
  <si>
    <t>Развојна потпрограма</t>
  </si>
  <si>
    <t>Лице за контакт</t>
  </si>
  <si>
    <t>Функција:</t>
  </si>
  <si>
    <t>Адреса:</t>
  </si>
  <si>
    <t>ПЛАН НА ПРОГРАМИ ЗА РАЗВОЈ</t>
  </si>
  <si>
    <t>Образец В 1</t>
  </si>
  <si>
    <t>Ознака  на буџетска програма</t>
  </si>
  <si>
    <t>Ознака  на развојна потпрограма</t>
  </si>
  <si>
    <t>ОПИС</t>
  </si>
  <si>
    <r>
      <t xml:space="preserve">Цели на развојната потпрограма </t>
    </r>
    <r>
      <rPr>
        <b/>
        <sz val="8"/>
        <rFont val="Arial"/>
        <family val="2"/>
      </rPr>
      <t>(идентификација на цели кои ќе се постигнат со реализација на развојната потпрограма)</t>
    </r>
  </si>
  <si>
    <t>Планирани активности</t>
  </si>
  <si>
    <t>Датум на започнување со имплементација на проектот</t>
  </si>
  <si>
    <t>Датум на завршување на проектот</t>
  </si>
  <si>
    <t>Вкупна вредност</t>
  </si>
  <si>
    <t>Име на студија</t>
  </si>
  <si>
    <t>Ниво на студија*</t>
  </si>
  <si>
    <t>Автор/Фирма, Седиште</t>
  </si>
  <si>
    <t>Датум на изготвување на проектна документација</t>
  </si>
  <si>
    <t>Индикатори</t>
  </si>
  <si>
    <t>ИП = Идеен проект</t>
  </si>
  <si>
    <t>ГП = Главен проект</t>
  </si>
  <si>
    <t xml:space="preserve">ПФС = Предфизибилити студија </t>
  </si>
  <si>
    <t>*ДИП = Документ за идентификација на проектот (студија)</t>
  </si>
  <si>
    <t xml:space="preserve">ФС = Физибилити студија </t>
  </si>
  <si>
    <t>contact@gazibaba.gov.mk</t>
  </si>
  <si>
    <r>
      <rPr>
        <b/>
        <sz val="10"/>
        <rFont val="Arial"/>
        <family val="2"/>
      </rPr>
      <t>003892 322 66 55</t>
    </r>
    <r>
      <rPr>
        <b/>
        <sz val="10"/>
        <color indexed="10"/>
        <rFont val="Arial"/>
        <family val="2"/>
      </rPr>
      <t xml:space="preserve"> / 3215 112</t>
    </r>
  </si>
  <si>
    <r>
      <t xml:space="preserve">тел. и </t>
    </r>
    <r>
      <rPr>
        <b/>
        <sz val="10"/>
        <color indexed="10"/>
        <rFont val="Arial"/>
        <family val="2"/>
      </rPr>
      <t>факс</t>
    </r>
  </si>
  <si>
    <t>ФИНАНСИСКА КОНСТРУКЦИЈА</t>
  </si>
  <si>
    <t>Динамика за финансирање</t>
  </si>
  <si>
    <t>Извор на финансирање</t>
  </si>
  <si>
    <t>Статус на финансирање*</t>
  </si>
  <si>
    <t>Вкупен износ на проектот во МКД</t>
  </si>
  <si>
    <t>Буџет (630)</t>
  </si>
  <si>
    <t>Буџетско учество</t>
  </si>
  <si>
    <t>ДДВ</t>
  </si>
  <si>
    <t>Вкупни донации</t>
  </si>
  <si>
    <t xml:space="preserve">       Име на донатор**</t>
  </si>
  <si>
    <t>Вкупно заеми</t>
  </si>
  <si>
    <t xml:space="preserve">       Име на кредитор**</t>
  </si>
  <si>
    <t>Вкупно</t>
  </si>
  <si>
    <t xml:space="preserve">* Ако е С= сигурен, внеси го датумот на потпишување на финансискиот договор или внеси КС = Квази сигурен, (што покажува дека договорот  не е сеуште потпишан) или П = преговори (што покажува дека финансиерот е идентификуван и заинтересиран да го поддржи проектот).   </t>
  </si>
  <si>
    <t>** Тука да се наведат донаторите и кредиторите. Доколку има повеќе донатори или кредитори, да се внесе секој пооделно.</t>
  </si>
  <si>
    <t>Ако изворот на финансирање е донација од ЕУ, да се наведе дали се работи за ИПА средства</t>
  </si>
  <si>
    <t>***Да се наведат конкретните сопствени извори на инвеститорот (јавните претпријатија на општината, регионални центри, невладини организации и др.)</t>
  </si>
  <si>
    <t>Очекувани резултати</t>
  </si>
  <si>
    <t>ГП</t>
  </si>
  <si>
    <t>С</t>
  </si>
  <si>
    <t xml:space="preserve">       Влада на РМ **</t>
  </si>
  <si>
    <t>Сашо Трајков</t>
  </si>
  <si>
    <t>Раководител на Сектор за локален економски развој</t>
  </si>
  <si>
    <t xml:space="preserve">реализирани буџетски средства </t>
  </si>
  <si>
    <t>бул. „Архимедова“ бр. 2 - Општина Гази Баба</t>
  </si>
  <si>
    <t>ФА</t>
  </si>
  <si>
    <t>УРЕДУВАЊЕ НА ГРАДЕЖНО ЗЕМЈИШТЕ</t>
  </si>
  <si>
    <t>Proda`ba na zemji{te i nematerijalni vlo`uvawa</t>
  </si>
  <si>
    <t>Потрошено заклучно со  31/12/2016</t>
  </si>
  <si>
    <t>Предвидени расходи  2017</t>
  </si>
  <si>
    <t>По 2021 година</t>
  </si>
  <si>
    <t xml:space="preserve">15.000.000,00 денари </t>
  </si>
  <si>
    <t xml:space="preserve">1 - Остварување на очекуваните приходи во буџетските години; 2 - Проблеми во процесот на тендерирање на предметната набавка; 3 -Запазувањето на роковите од динамичкиот план за изградба на монтажниот паркинг во населба Автокоманда; </t>
  </si>
  <si>
    <t xml:space="preserve">Септември  2019 година </t>
  </si>
  <si>
    <t xml:space="preserve">Декември 2020 година </t>
  </si>
  <si>
    <t xml:space="preserve">ИЗГРАДБА НА ДРУГИ ОБЈЕКТИ (КАПИТАЛНИ РАСХОДИ) ВО НАСЕЛБА АВТОКОМАНДА - монтажен паркинг кај плоштадот </t>
  </si>
  <si>
    <t xml:space="preserve">Да се зголеми капацитетот на паркинг места во населба Автокоманда, преку изградба на монтажен паркинг кај плоштадот до крајот на 2020 год.; Да се создадат  предуслови за нормално одвивање на сообраќајот; Подобрување на квалитетот на живот на жителите на населба Автокоманда; </t>
  </si>
  <si>
    <t xml:space="preserve">1 - Ревидирање на постојниот технички (основен) проект; 2 - Добивање на одобрение за градба; 3 - Распишување на јавен повик за јавна набавка; 4 - Изградба на монтажниот паркинг во населба Автокоманда кај плоштадот до крајот на 2020 година; 5 - Вршење надзор при изградбата; </t>
  </si>
  <si>
    <t>1- Изградба на монтажниот паркинг во населба Автокоманда - кај плоштадот, до крајот на 2020 год; 2 - Создавање на услови за нормално одвивање на сообраќајот во населба Автокоманда; 3 - Зголемување на атрактивноста на населба Автокоманда преку подобрување на условите за живот на жителите на населба Автокоманда.</t>
  </si>
  <si>
    <t>ФАД</t>
  </si>
</sst>
</file>

<file path=xl/styles.xml><?xml version="1.0" encoding="utf-8"?>
<styleSheet xmlns="http://schemas.openxmlformats.org/spreadsheetml/2006/main">
  <numFmts count="20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MAC C Times"/>
      <family val="0"/>
    </font>
    <font>
      <sz val="9"/>
      <name val="MAC C Times"/>
      <family val="1"/>
    </font>
    <font>
      <b/>
      <sz val="9"/>
      <name val="MAC C Times"/>
      <family val="1"/>
    </font>
    <font>
      <sz val="10"/>
      <name val="MAC C Swiss"/>
      <family val="2"/>
    </font>
    <font>
      <b/>
      <sz val="12"/>
      <name val="MAC C Times"/>
      <family val="1"/>
    </font>
    <font>
      <b/>
      <sz val="10"/>
      <color indexed="12"/>
      <name val="MAC C Swiss"/>
      <family val="2"/>
    </font>
    <font>
      <sz val="10"/>
      <name val="Arial"/>
      <family val="2"/>
    </font>
    <font>
      <b/>
      <sz val="10"/>
      <name val="MAC C Times"/>
      <family val="1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MAC C Time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MAC C Time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MAC C Time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MAC C Time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9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dashed"/>
      <top style="thin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thin"/>
      <bottom style="dashed"/>
    </border>
    <border>
      <left style="medium"/>
      <right style="dashed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0" borderId="14" xfId="5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1" fontId="3" fillId="0" borderId="15" xfId="57" applyNumberFormat="1" applyFont="1" applyFill="1" applyBorder="1" applyAlignment="1" applyProtection="1">
      <alignment horizontal="right" vertical="top" wrapText="1"/>
      <protection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3" fontId="1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Alignment="1">
      <alignment horizontal="right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9" fontId="8" fillId="33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top" wrapText="1"/>
      <protection locked="0"/>
    </xf>
    <xf numFmtId="3" fontId="6" fillId="34" borderId="20" xfId="0" applyNumberFormat="1" applyFont="1" applyFill="1" applyBorder="1" applyAlignment="1" applyProtection="1">
      <alignment horizontal="center" vertical="top" wrapText="1"/>
      <protection locked="0"/>
    </xf>
    <xf numFmtId="3" fontId="6" fillId="34" borderId="20" xfId="0" applyNumberFormat="1" applyFont="1" applyFill="1" applyBorder="1" applyAlignment="1" applyProtection="1">
      <alignment horizontal="left" vertical="top" wrapText="1"/>
      <protection locked="0"/>
    </xf>
    <xf numFmtId="3" fontId="6" fillId="34" borderId="20" xfId="0" applyNumberFormat="1" applyFont="1" applyFill="1" applyBorder="1" applyAlignment="1">
      <alignment/>
    </xf>
    <xf numFmtId="3" fontId="6" fillId="34" borderId="20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 applyProtection="1">
      <alignment horizontal="left" vertical="top" wrapText="1"/>
      <protection locked="0"/>
    </xf>
    <xf numFmtId="3" fontId="8" fillId="34" borderId="2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34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34" borderId="22" xfId="0" applyFont="1" applyFill="1" applyBorder="1" applyAlignment="1" applyProtection="1">
      <alignment horizontal="center" vertical="center" wrapText="1"/>
      <protection locked="0"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3" fontId="6" fillId="34" borderId="21" xfId="0" applyNumberFormat="1" applyFont="1" applyFill="1" applyBorder="1" applyAlignment="1" applyProtection="1">
      <alignment horizontal="left" vertical="top" wrapText="1"/>
      <protection locked="0"/>
    </xf>
    <xf numFmtId="3" fontId="6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>
      <alignment/>
    </xf>
    <xf numFmtId="3" fontId="6" fillId="0" borderId="20" xfId="0" applyNumberFormat="1" applyFont="1" applyFill="1" applyBorder="1" applyAlignment="1" applyProtection="1">
      <alignment horizontal="center" vertical="top" wrapText="1"/>
      <protection locked="0"/>
    </xf>
    <xf numFmtId="3" fontId="8" fillId="34" borderId="20" xfId="0" applyNumberFormat="1" applyFont="1" applyFill="1" applyBorder="1" applyAlignment="1" applyProtection="1">
      <alignment horizontal="center" vertical="top" wrapText="1"/>
      <protection locked="0"/>
    </xf>
    <xf numFmtId="3" fontId="6" fillId="34" borderId="20" xfId="0" applyNumberFormat="1" applyFont="1" applyFill="1" applyBorder="1" applyAlignment="1">
      <alignment horizontal="left" vertical="center" wrapText="1"/>
    </xf>
    <xf numFmtId="3" fontId="8" fillId="34" borderId="20" xfId="0" applyNumberFormat="1" applyFont="1" applyFill="1" applyBorder="1" applyAlignment="1" applyProtection="1">
      <alignment horizontal="left" vertical="top" wrapText="1"/>
      <protection locked="0"/>
    </xf>
    <xf numFmtId="3" fontId="8" fillId="34" borderId="24" xfId="0" applyNumberFormat="1" applyFont="1" applyFill="1" applyBorder="1" applyAlignment="1">
      <alignment horizontal="center"/>
    </xf>
    <xf numFmtId="3" fontId="6" fillId="34" borderId="20" xfId="0" applyNumberFormat="1" applyFont="1" applyFill="1" applyBorder="1" applyAlignment="1" applyProtection="1">
      <alignment horizontal="right" vertical="top" wrapText="1"/>
      <protection locked="0"/>
    </xf>
    <xf numFmtId="3" fontId="6" fillId="34" borderId="20" xfId="0" applyNumberFormat="1" applyFont="1" applyFill="1" applyBorder="1" applyAlignment="1">
      <alignment horizontal="right" vertical="center" wrapText="1"/>
    </xf>
    <xf numFmtId="3" fontId="8" fillId="34" borderId="20" xfId="0" applyNumberFormat="1" applyFont="1" applyFill="1" applyBorder="1" applyAlignment="1">
      <alignment horizontal="right" vertical="center" wrapText="1"/>
    </xf>
    <xf numFmtId="3" fontId="6" fillId="34" borderId="20" xfId="0" applyNumberFormat="1" applyFont="1" applyFill="1" applyBorder="1" applyAlignment="1">
      <alignment horizontal="right" vertical="center" wrapText="1"/>
    </xf>
    <xf numFmtId="4" fontId="8" fillId="35" borderId="10" xfId="0" applyNumberFormat="1" applyFont="1" applyFill="1" applyBorder="1" applyAlignment="1">
      <alignment horizontal="center" wrapText="1"/>
    </xf>
    <xf numFmtId="3" fontId="54" fillId="0" borderId="25" xfId="0" applyNumberFormat="1" applyFont="1" applyFill="1" applyBorder="1" applyAlignment="1" applyProtection="1">
      <alignment horizontal="center" vertical="top" wrapText="1"/>
      <protection locked="0"/>
    </xf>
    <xf numFmtId="3" fontId="55" fillId="34" borderId="25" xfId="0" applyNumberFormat="1" applyFont="1" applyFill="1" applyBorder="1" applyAlignment="1" applyProtection="1">
      <alignment horizontal="center" vertical="top" wrapText="1"/>
      <protection locked="0"/>
    </xf>
    <xf numFmtId="3" fontId="54" fillId="34" borderId="25" xfId="0" applyNumberFormat="1" applyFont="1" applyFill="1" applyBorder="1" applyAlignment="1" applyProtection="1">
      <alignment horizontal="left" vertical="top" wrapText="1"/>
      <protection locked="0"/>
    </xf>
    <xf numFmtId="3" fontId="55" fillId="34" borderId="25" xfId="0" applyNumberFormat="1" applyFont="1" applyFill="1" applyBorder="1" applyAlignment="1">
      <alignment horizontal="left" vertical="center" wrapText="1"/>
    </xf>
    <xf numFmtId="3" fontId="54" fillId="34" borderId="25" xfId="0" applyNumberFormat="1" applyFont="1" applyFill="1" applyBorder="1" applyAlignment="1">
      <alignment horizontal="center" vertical="center" wrapText="1"/>
    </xf>
    <xf numFmtId="3" fontId="54" fillId="34" borderId="26" xfId="0" applyNumberFormat="1" applyFont="1" applyFill="1" applyBorder="1" applyAlignment="1" applyProtection="1">
      <alignment horizontal="center" vertical="top" wrapText="1"/>
      <protection locked="0"/>
    </xf>
    <xf numFmtId="0" fontId="54" fillId="0" borderId="0" xfId="0" applyFont="1" applyBorder="1" applyAlignment="1">
      <alignment/>
    </xf>
    <xf numFmtId="3" fontId="8" fillId="34" borderId="27" xfId="0" applyNumberFormat="1" applyFont="1" applyFill="1" applyBorder="1" applyAlignment="1" applyProtection="1">
      <alignment horizontal="center" vertical="top" wrapText="1"/>
      <protection locked="0"/>
    </xf>
    <xf numFmtId="3" fontId="6" fillId="34" borderId="20" xfId="0" applyNumberFormat="1" applyFont="1" applyFill="1" applyBorder="1" applyAlignment="1">
      <alignment horizontal="center" vertical="center" wrapText="1"/>
    </xf>
    <xf numFmtId="3" fontId="6" fillId="34" borderId="24" xfId="0" applyNumberFormat="1" applyFont="1" applyFill="1" applyBorder="1" applyAlignment="1">
      <alignment/>
    </xf>
    <xf numFmtId="0" fontId="8" fillId="0" borderId="18" xfId="0" applyFont="1" applyBorder="1" applyAlignment="1">
      <alignment horizontal="center"/>
    </xf>
    <xf numFmtId="1" fontId="5" fillId="8" borderId="14" xfId="57" applyNumberFormat="1" applyFont="1" applyFill="1" applyBorder="1" applyAlignment="1" applyProtection="1">
      <alignment horizontal="right" vertical="top" wrapText="1"/>
      <protection/>
    </xf>
    <xf numFmtId="1" fontId="5" fillId="8" borderId="28" xfId="57" applyNumberFormat="1" applyFont="1" applyFill="1" applyBorder="1" applyAlignment="1" applyProtection="1">
      <alignment horizontal="right" vertical="top" wrapText="1"/>
      <protection/>
    </xf>
    <xf numFmtId="3" fontId="1" fillId="0" borderId="29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36" borderId="35" xfId="0" applyNumberFormat="1" applyFont="1" applyFill="1" applyBorder="1" applyAlignment="1">
      <alignment horizontal="center"/>
    </xf>
    <xf numFmtId="3" fontId="2" fillId="36" borderId="36" xfId="0" applyNumberFormat="1" applyFont="1" applyFill="1" applyBorder="1" applyAlignment="1">
      <alignment horizontal="center"/>
    </xf>
    <xf numFmtId="3" fontId="2" fillId="36" borderId="12" xfId="0" applyNumberFormat="1" applyFont="1" applyFill="1" applyBorder="1" applyAlignment="1">
      <alignment horizontal="center"/>
    </xf>
    <xf numFmtId="3" fontId="1" fillId="8" borderId="28" xfId="0" applyNumberFormat="1" applyFont="1" applyFill="1" applyBorder="1" applyAlignment="1">
      <alignment horizontal="center"/>
    </xf>
    <xf numFmtId="3" fontId="2" fillId="8" borderId="28" xfId="0" applyNumberFormat="1" applyFont="1" applyFill="1" applyBorder="1" applyAlignment="1">
      <alignment horizontal="center"/>
    </xf>
    <xf numFmtId="3" fontId="2" fillId="8" borderId="14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8" borderId="14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8" borderId="14" xfId="0" applyNumberFormat="1" applyFill="1" applyBorder="1" applyAlignment="1">
      <alignment horizontal="center"/>
    </xf>
    <xf numFmtId="3" fontId="7" fillId="8" borderId="1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2" fillId="36" borderId="37" xfId="0" applyNumberFormat="1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35" borderId="16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12" fillId="35" borderId="16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6" fillId="35" borderId="16" xfId="0" applyFont="1" applyFill="1" applyBorder="1" applyAlignment="1" applyProtection="1">
      <alignment horizontal="center" wrapText="1"/>
      <protection locked="0"/>
    </xf>
    <xf numFmtId="0" fontId="6" fillId="35" borderId="18" xfId="0" applyFont="1" applyFill="1" applyBorder="1" applyAlignment="1" applyProtection="1">
      <alignment horizontal="center" wrapText="1"/>
      <protection locked="0"/>
    </xf>
    <xf numFmtId="0" fontId="6" fillId="35" borderId="39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left"/>
    </xf>
    <xf numFmtId="0" fontId="6" fillId="35" borderId="16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8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4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5" fillId="0" borderId="49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6" fillId="35" borderId="41" xfId="0" applyFont="1" applyFill="1" applyBorder="1" applyAlignment="1" applyProtection="1">
      <alignment horizontal="left" vertical="top" wrapText="1"/>
      <protection locked="0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35" borderId="16" xfId="0" applyFont="1" applyFill="1" applyBorder="1" applyAlignment="1">
      <alignment horizontal="center" wrapText="1"/>
    </xf>
    <xf numFmtId="0" fontId="8" fillId="35" borderId="18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2" fillId="35" borderId="1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 wrapText="1"/>
    </xf>
    <xf numFmtId="0" fontId="12" fillId="35" borderId="41" xfId="0" applyFont="1" applyFill="1" applyBorder="1" applyAlignment="1" applyProtection="1">
      <alignment horizontal="center" vertical="top" wrapText="1"/>
      <protection locked="0"/>
    </xf>
    <xf numFmtId="0" fontId="12" fillId="35" borderId="42" xfId="0" applyFont="1" applyFill="1" applyBorder="1" applyAlignment="1" applyProtection="1">
      <alignment horizontal="center" vertical="top" wrapText="1"/>
      <protection locked="0"/>
    </xf>
    <xf numFmtId="0" fontId="12" fillId="35" borderId="43" xfId="0" applyFont="1" applyFill="1" applyBorder="1" applyAlignment="1" applyProtection="1">
      <alignment horizontal="center" vertical="top" wrapText="1"/>
      <protection locked="0"/>
    </xf>
    <xf numFmtId="0" fontId="12" fillId="35" borderId="52" xfId="0" applyFont="1" applyFill="1" applyBorder="1" applyAlignment="1" applyProtection="1">
      <alignment horizontal="center" vertical="top" wrapText="1"/>
      <protection locked="0"/>
    </xf>
    <xf numFmtId="0" fontId="12" fillId="35" borderId="13" xfId="0" applyFont="1" applyFill="1" applyBorder="1" applyAlignment="1" applyProtection="1">
      <alignment horizontal="center" vertical="top" wrapText="1"/>
      <protection locked="0"/>
    </xf>
    <xf numFmtId="0" fontId="12" fillId="35" borderId="53" xfId="0" applyFont="1" applyFill="1" applyBorder="1" applyAlignment="1" applyProtection="1">
      <alignment horizontal="center" vertical="top" wrapText="1"/>
      <protection locked="0"/>
    </xf>
    <xf numFmtId="0" fontId="8" fillId="35" borderId="10" xfId="0" applyFont="1" applyFill="1" applyBorder="1" applyAlignment="1" applyProtection="1">
      <alignment horizontal="center" vertical="top" wrapText="1"/>
      <protection locked="0"/>
    </xf>
    <xf numFmtId="0" fontId="56" fillId="35" borderId="16" xfId="53" applyFont="1" applyFill="1" applyBorder="1" applyAlignment="1" applyProtection="1">
      <alignment horizontal="center"/>
      <protection/>
    </xf>
    <xf numFmtId="0" fontId="34" fillId="35" borderId="39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right" vertical="center" wrapText="1"/>
    </xf>
    <xf numFmtId="0" fontId="8" fillId="0" borderId="38" xfId="0" applyFont="1" applyBorder="1" applyAlignment="1">
      <alignment horizontal="right" vertical="center" wrapText="1"/>
    </xf>
    <xf numFmtId="0" fontId="8" fillId="0" borderId="38" xfId="0" applyFont="1" applyBorder="1" applyAlignment="1">
      <alignment horizontal="left"/>
    </xf>
    <xf numFmtId="0" fontId="8" fillId="35" borderId="16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gazibaba.gov.m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5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27.375" style="29" customWidth="1"/>
    <col min="2" max="2" width="13.00390625" style="30" customWidth="1"/>
    <col min="3" max="3" width="17.375" style="30" customWidth="1"/>
    <col min="4" max="4" width="15.125" style="30" customWidth="1"/>
    <col min="5" max="5" width="14.125" style="30" customWidth="1"/>
    <col min="6" max="6" width="14.875" style="31" customWidth="1"/>
    <col min="7" max="7" width="15.00390625" style="31" customWidth="1"/>
    <col min="8" max="8" width="17.375" style="30" customWidth="1"/>
    <col min="9" max="9" width="13.75390625" style="30" customWidth="1"/>
    <col min="10" max="10" width="13.375" style="30" customWidth="1"/>
    <col min="11" max="11" width="4.875" style="30" customWidth="1"/>
    <col min="12" max="12" width="5.375" style="30" customWidth="1"/>
    <col min="13" max="13" width="6.125" style="30" customWidth="1"/>
    <col min="14" max="14" width="7.25390625" style="30" customWidth="1"/>
    <col min="15" max="15" width="6.25390625" style="30" customWidth="1"/>
    <col min="16" max="16" width="6.00390625" style="30" customWidth="1"/>
    <col min="17" max="18" width="6.125" style="30" customWidth="1"/>
    <col min="19" max="24" width="5.875" style="30" bestFit="1" customWidth="1"/>
    <col min="25" max="25" width="3.375" style="30" customWidth="1"/>
    <col min="26" max="16384" width="9.125" style="30" customWidth="1"/>
  </cols>
  <sheetData>
    <row r="1" spans="8:10" ht="19.5" customHeight="1">
      <c r="H1" s="144" t="s">
        <v>67</v>
      </c>
      <c r="I1" s="145"/>
      <c r="J1" s="146"/>
    </row>
    <row r="2" spans="1:11" ht="19.5" customHeight="1">
      <c r="A2" s="212" t="s">
        <v>66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ht="35.25" customHeight="1"/>
    <row r="4" spans="1:13" ht="19.5" customHeight="1">
      <c r="A4" s="214" t="s">
        <v>61</v>
      </c>
      <c r="B4" s="199"/>
      <c r="C4" s="208" t="s">
        <v>115</v>
      </c>
      <c r="D4" s="208"/>
      <c r="E4" s="208"/>
      <c r="F4" s="208"/>
      <c r="G4" s="215" t="s">
        <v>68</v>
      </c>
      <c r="H4" s="216"/>
      <c r="I4" s="218" t="s">
        <v>114</v>
      </c>
      <c r="J4" s="219"/>
      <c r="K4" s="21"/>
      <c r="M4" s="32"/>
    </row>
    <row r="5" spans="1:13" ht="12.75">
      <c r="A5" s="30"/>
      <c r="F5" s="30"/>
      <c r="G5" s="30"/>
      <c r="I5" s="21"/>
      <c r="J5" s="21"/>
      <c r="K5" s="21"/>
      <c r="M5" s="32"/>
    </row>
    <row r="6" spans="1:25" ht="29.25" customHeight="1">
      <c r="A6" s="174" t="s">
        <v>62</v>
      </c>
      <c r="B6" s="217"/>
      <c r="C6" s="195" t="s">
        <v>124</v>
      </c>
      <c r="D6" s="196"/>
      <c r="E6" s="196"/>
      <c r="F6" s="197"/>
      <c r="G6" s="215" t="s">
        <v>69</v>
      </c>
      <c r="H6" s="216"/>
      <c r="I6" s="218" t="s">
        <v>128</v>
      </c>
      <c r="J6" s="219"/>
      <c r="K6" s="21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13" ht="12.75">
      <c r="A7" s="30"/>
      <c r="B7" s="21"/>
      <c r="C7" s="34"/>
      <c r="D7" s="34"/>
      <c r="E7" s="34"/>
      <c r="F7" s="34"/>
      <c r="G7" s="34"/>
      <c r="H7" s="34"/>
      <c r="I7" s="21"/>
      <c r="J7" s="21"/>
      <c r="K7" s="21"/>
      <c r="M7" s="32"/>
    </row>
    <row r="8" spans="1:13" ht="21.75" customHeight="1">
      <c r="A8" s="198" t="s">
        <v>63</v>
      </c>
      <c r="B8" s="199"/>
      <c r="C8" s="208" t="s">
        <v>110</v>
      </c>
      <c r="D8" s="208"/>
      <c r="E8" s="208"/>
      <c r="F8" s="208"/>
      <c r="G8" s="213" t="s">
        <v>88</v>
      </c>
      <c r="H8" s="213"/>
      <c r="I8" s="220" t="s">
        <v>87</v>
      </c>
      <c r="J8" s="221"/>
      <c r="K8" s="21"/>
      <c r="M8" s="32"/>
    </row>
    <row r="9" spans="1:13" ht="15.75" customHeight="1">
      <c r="A9" s="32"/>
      <c r="B9" s="36"/>
      <c r="C9" s="36"/>
      <c r="D9" s="36"/>
      <c r="E9" s="36"/>
      <c r="F9" s="37"/>
      <c r="G9" s="38"/>
      <c r="H9" s="39"/>
      <c r="I9" s="21"/>
      <c r="J9" s="21"/>
      <c r="K9" s="21"/>
      <c r="M9" s="32"/>
    </row>
    <row r="10" spans="1:11" s="32" customFormat="1" ht="22.5" customHeight="1">
      <c r="A10" s="198" t="s">
        <v>64</v>
      </c>
      <c r="B10" s="199"/>
      <c r="C10" s="200" t="s">
        <v>111</v>
      </c>
      <c r="D10" s="200"/>
      <c r="E10" s="200"/>
      <c r="F10" s="200"/>
      <c r="H10" s="40" t="s">
        <v>5</v>
      </c>
      <c r="I10" s="209" t="s">
        <v>86</v>
      </c>
      <c r="J10" s="210"/>
      <c r="K10" s="21"/>
    </row>
    <row r="11" spans="2:10" s="32" customFormat="1" ht="15" customHeight="1">
      <c r="B11" s="36"/>
      <c r="C11" s="41"/>
      <c r="D11" s="41"/>
      <c r="E11" s="41"/>
      <c r="F11" s="36"/>
      <c r="G11" s="42"/>
      <c r="H11" s="43"/>
      <c r="I11" s="44"/>
      <c r="J11" s="36"/>
    </row>
    <row r="12" spans="1:7" s="32" customFormat="1" ht="15" customHeight="1">
      <c r="A12" s="201" t="s">
        <v>65</v>
      </c>
      <c r="B12" s="199"/>
      <c r="C12" s="202" t="s">
        <v>113</v>
      </c>
      <c r="D12" s="203"/>
      <c r="E12" s="203"/>
      <c r="F12" s="204"/>
      <c r="G12" s="42"/>
    </row>
    <row r="13" spans="1:10" s="32" customFormat="1" ht="15" customHeight="1">
      <c r="A13" s="45"/>
      <c r="B13" s="46"/>
      <c r="C13" s="205"/>
      <c r="D13" s="206"/>
      <c r="E13" s="206"/>
      <c r="F13" s="207"/>
      <c r="G13" s="35"/>
      <c r="H13" s="35"/>
      <c r="I13" s="36"/>
      <c r="J13" s="36"/>
    </row>
    <row r="14" spans="2:10" s="32" customFormat="1" ht="15" customHeight="1">
      <c r="B14" s="36"/>
      <c r="C14" s="41"/>
      <c r="D14" s="41"/>
      <c r="E14" s="41"/>
      <c r="F14" s="36"/>
      <c r="G14" s="42"/>
      <c r="H14" s="42"/>
      <c r="I14" s="30"/>
      <c r="J14" s="30"/>
    </row>
    <row r="15" spans="1:15" s="32" customFormat="1" ht="23.25" customHeight="1">
      <c r="A15" s="47"/>
      <c r="B15" s="211" t="s">
        <v>70</v>
      </c>
      <c r="C15" s="176"/>
      <c r="D15" s="176"/>
      <c r="E15" s="176"/>
      <c r="F15" s="176"/>
      <c r="G15" s="176"/>
      <c r="H15" s="176"/>
      <c r="I15" s="176"/>
      <c r="J15" s="177"/>
      <c r="L15" s="30"/>
      <c r="N15" s="30"/>
      <c r="O15" s="30"/>
    </row>
    <row r="16" spans="1:13" ht="15" customHeight="1">
      <c r="A16" s="142" t="s">
        <v>71</v>
      </c>
      <c r="B16" s="184" t="s">
        <v>125</v>
      </c>
      <c r="C16" s="185"/>
      <c r="D16" s="185"/>
      <c r="E16" s="185"/>
      <c r="F16" s="185"/>
      <c r="G16" s="185"/>
      <c r="H16" s="185"/>
      <c r="I16" s="185"/>
      <c r="J16" s="186"/>
      <c r="M16" s="32"/>
    </row>
    <row r="17" spans="1:13" ht="15" customHeight="1">
      <c r="A17" s="142"/>
      <c r="B17" s="187"/>
      <c r="C17" s="188"/>
      <c r="D17" s="188"/>
      <c r="E17" s="188"/>
      <c r="F17" s="188"/>
      <c r="G17" s="188"/>
      <c r="H17" s="188"/>
      <c r="I17" s="188"/>
      <c r="J17" s="189"/>
      <c r="M17" s="32"/>
    </row>
    <row r="18" spans="1:13" ht="42" customHeight="1">
      <c r="A18" s="142"/>
      <c r="B18" s="190"/>
      <c r="C18" s="191"/>
      <c r="D18" s="191"/>
      <c r="E18" s="191"/>
      <c r="F18" s="191"/>
      <c r="G18" s="191"/>
      <c r="H18" s="191"/>
      <c r="I18" s="191"/>
      <c r="J18" s="192"/>
      <c r="M18" s="32"/>
    </row>
    <row r="19" spans="1:13" ht="12.75" customHeight="1" hidden="1">
      <c r="A19" s="142" t="s">
        <v>72</v>
      </c>
      <c r="B19" s="184" t="s">
        <v>126</v>
      </c>
      <c r="C19" s="185"/>
      <c r="D19" s="185"/>
      <c r="E19" s="185"/>
      <c r="F19" s="185"/>
      <c r="G19" s="185"/>
      <c r="H19" s="185"/>
      <c r="I19" s="185"/>
      <c r="J19" s="186"/>
      <c r="M19" s="32"/>
    </row>
    <row r="20" spans="1:13" ht="43.5" customHeight="1">
      <c r="A20" s="142"/>
      <c r="B20" s="187"/>
      <c r="C20" s="188"/>
      <c r="D20" s="188"/>
      <c r="E20" s="188"/>
      <c r="F20" s="188"/>
      <c r="G20" s="188"/>
      <c r="H20" s="188"/>
      <c r="I20" s="188"/>
      <c r="J20" s="189"/>
      <c r="M20" s="32"/>
    </row>
    <row r="21" spans="1:13" ht="12.75" customHeight="1" hidden="1">
      <c r="A21" s="142"/>
      <c r="B21" s="190"/>
      <c r="C21" s="191"/>
      <c r="D21" s="191"/>
      <c r="E21" s="191"/>
      <c r="F21" s="191"/>
      <c r="G21" s="191"/>
      <c r="H21" s="191"/>
      <c r="I21" s="191"/>
      <c r="J21" s="192"/>
      <c r="M21" s="32"/>
    </row>
    <row r="22" spans="1:13" ht="15" customHeight="1">
      <c r="A22" s="142" t="s">
        <v>106</v>
      </c>
      <c r="B22" s="184" t="s">
        <v>127</v>
      </c>
      <c r="C22" s="185"/>
      <c r="D22" s="185"/>
      <c r="E22" s="185"/>
      <c r="F22" s="185"/>
      <c r="G22" s="185"/>
      <c r="H22" s="185"/>
      <c r="I22" s="185"/>
      <c r="J22" s="186"/>
      <c r="M22" s="32"/>
    </row>
    <row r="23" spans="1:13" ht="39" customHeight="1">
      <c r="A23" s="142"/>
      <c r="B23" s="187"/>
      <c r="C23" s="188"/>
      <c r="D23" s="188"/>
      <c r="E23" s="188"/>
      <c r="F23" s="188"/>
      <c r="G23" s="188"/>
      <c r="H23" s="188"/>
      <c r="I23" s="188"/>
      <c r="J23" s="189"/>
      <c r="M23" s="32"/>
    </row>
    <row r="24" spans="1:13" ht="12.75" customHeight="1" hidden="1">
      <c r="A24" s="142"/>
      <c r="B24" s="190"/>
      <c r="C24" s="191"/>
      <c r="D24" s="191"/>
      <c r="E24" s="191"/>
      <c r="F24" s="191"/>
      <c r="G24" s="191"/>
      <c r="H24" s="191"/>
      <c r="I24" s="191"/>
      <c r="J24" s="192"/>
      <c r="M24" s="32"/>
    </row>
    <row r="25" spans="1:13" ht="42.75" customHeight="1">
      <c r="A25" s="48" t="s">
        <v>6</v>
      </c>
      <c r="B25" s="162" t="s">
        <v>121</v>
      </c>
      <c r="C25" s="163"/>
      <c r="D25" s="163"/>
      <c r="E25" s="163"/>
      <c r="F25" s="163"/>
      <c r="G25" s="163"/>
      <c r="H25" s="163"/>
      <c r="I25" s="163"/>
      <c r="J25" s="164"/>
      <c r="M25" s="32"/>
    </row>
    <row r="26" spans="1:13" ht="38.25">
      <c r="A26" s="49" t="s">
        <v>73</v>
      </c>
      <c r="B26" s="165" t="s">
        <v>122</v>
      </c>
      <c r="C26" s="166"/>
      <c r="D26" s="166"/>
      <c r="E26" s="166"/>
      <c r="F26" s="166"/>
      <c r="G26" s="166"/>
      <c r="H26" s="166"/>
      <c r="I26" s="166"/>
      <c r="J26" s="167"/>
      <c r="M26" s="32"/>
    </row>
    <row r="27" spans="1:13" ht="25.5">
      <c r="A27" s="49" t="s">
        <v>74</v>
      </c>
      <c r="B27" s="165" t="s">
        <v>123</v>
      </c>
      <c r="C27" s="166"/>
      <c r="D27" s="166"/>
      <c r="E27" s="166"/>
      <c r="F27" s="166"/>
      <c r="G27" s="166"/>
      <c r="H27" s="166"/>
      <c r="I27" s="166"/>
      <c r="J27" s="167"/>
      <c r="M27" s="32"/>
    </row>
    <row r="28" spans="1:15" ht="12.75">
      <c r="A28" s="48" t="s">
        <v>75</v>
      </c>
      <c r="B28" s="165" t="s">
        <v>120</v>
      </c>
      <c r="C28" s="193"/>
      <c r="D28" s="193"/>
      <c r="E28" s="193"/>
      <c r="F28" s="193"/>
      <c r="G28" s="193"/>
      <c r="H28" s="193"/>
      <c r="I28" s="193"/>
      <c r="J28" s="194"/>
      <c r="K28" s="50"/>
      <c r="L28" s="50"/>
      <c r="M28" s="51"/>
      <c r="N28" s="50"/>
      <c r="O28" s="50"/>
    </row>
    <row r="29" spans="1:13" s="50" customFormat="1" ht="12.75">
      <c r="A29" s="48" t="s">
        <v>76</v>
      </c>
      <c r="B29" s="168"/>
      <c r="C29" s="169"/>
      <c r="D29" s="169"/>
      <c r="E29" s="169"/>
      <c r="F29" s="169"/>
      <c r="G29" s="169"/>
      <c r="H29" s="169"/>
      <c r="I29" s="169"/>
      <c r="J29" s="170"/>
      <c r="M29" s="51"/>
    </row>
    <row r="30" spans="1:15" s="52" customFormat="1" ht="12.75">
      <c r="A30" s="48" t="s">
        <v>77</v>
      </c>
      <c r="B30" s="175" t="s">
        <v>107</v>
      </c>
      <c r="C30" s="176"/>
      <c r="D30" s="176"/>
      <c r="E30" s="176"/>
      <c r="F30" s="176"/>
      <c r="G30" s="176"/>
      <c r="H30" s="176"/>
      <c r="I30" s="176"/>
      <c r="J30" s="177"/>
      <c r="L30" s="50"/>
      <c r="M30" s="51"/>
      <c r="N30" s="50"/>
      <c r="O30" s="50"/>
    </row>
    <row r="31" spans="1:13" s="50" customFormat="1" ht="12.75">
      <c r="A31" s="49" t="s">
        <v>78</v>
      </c>
      <c r="B31" s="168"/>
      <c r="C31" s="169"/>
      <c r="D31" s="169"/>
      <c r="E31" s="169"/>
      <c r="F31" s="169"/>
      <c r="G31" s="169"/>
      <c r="H31" s="169"/>
      <c r="I31" s="169"/>
      <c r="J31" s="170"/>
      <c r="M31" s="51"/>
    </row>
    <row r="32" spans="1:151" s="53" customFormat="1" ht="25.5">
      <c r="A32" s="49" t="s">
        <v>79</v>
      </c>
      <c r="B32" s="175"/>
      <c r="C32" s="176"/>
      <c r="D32" s="176"/>
      <c r="E32" s="176"/>
      <c r="F32" s="176"/>
      <c r="G32" s="176"/>
      <c r="H32" s="176"/>
      <c r="I32" s="176"/>
      <c r="J32" s="177"/>
      <c r="K32" s="50"/>
      <c r="L32" s="50"/>
      <c r="M32" s="51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</row>
    <row r="33" spans="1:151" s="53" customFormat="1" ht="23.25" customHeight="1">
      <c r="A33" s="49"/>
      <c r="B33" s="54"/>
      <c r="C33" s="55"/>
      <c r="D33" s="55"/>
      <c r="E33" s="141"/>
      <c r="F33" s="141"/>
      <c r="G33" s="110"/>
      <c r="H33" s="110"/>
      <c r="I33" s="110">
        <v>2019</v>
      </c>
      <c r="J33" s="110">
        <v>2020</v>
      </c>
      <c r="K33" s="50"/>
      <c r="L33" s="56"/>
      <c r="M33" s="56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</row>
    <row r="34" spans="1:151" s="53" customFormat="1" ht="12.75" customHeight="1">
      <c r="A34" s="57" t="s">
        <v>80</v>
      </c>
      <c r="B34" s="171" t="s">
        <v>112</v>
      </c>
      <c r="C34" s="172"/>
      <c r="D34" s="172"/>
      <c r="E34" s="172"/>
      <c r="F34" s="172"/>
      <c r="G34" s="172"/>
      <c r="H34" s="173"/>
      <c r="I34" s="99">
        <v>2500000</v>
      </c>
      <c r="J34" s="99">
        <v>12500000</v>
      </c>
      <c r="K34" s="50"/>
      <c r="L34" s="58"/>
      <c r="M34" s="51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</row>
    <row r="35" spans="1:151" s="53" customFormat="1" ht="12.75">
      <c r="A35" s="50"/>
      <c r="B35" s="50"/>
      <c r="C35" s="50"/>
      <c r="D35" s="50"/>
      <c r="E35" s="59"/>
      <c r="F35" s="59"/>
      <c r="G35" s="59"/>
      <c r="H35" s="59"/>
      <c r="I35" s="51"/>
      <c r="J35" s="51"/>
      <c r="K35" s="50"/>
      <c r="L35" s="50"/>
      <c r="M35" s="51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</row>
    <row r="36" spans="1:151" s="61" customFormat="1" ht="19.5" customHeight="1">
      <c r="A36" s="21"/>
      <c r="B36" s="21"/>
      <c r="C36" s="21" t="s">
        <v>84</v>
      </c>
      <c r="D36" s="21"/>
      <c r="E36" s="21"/>
      <c r="F36" s="21"/>
      <c r="G36" s="21" t="s">
        <v>83</v>
      </c>
      <c r="H36" s="21"/>
      <c r="I36" s="21"/>
      <c r="J36" s="21"/>
      <c r="K36" s="21"/>
      <c r="L36" s="21"/>
      <c r="M36" s="60"/>
      <c r="N36" s="21"/>
      <c r="O36" s="2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</row>
    <row r="37" spans="1:151" s="61" customFormat="1" ht="20.25" customHeight="1">
      <c r="A37" s="21"/>
      <c r="B37" s="21"/>
      <c r="C37" s="21" t="s">
        <v>81</v>
      </c>
      <c r="D37" s="21"/>
      <c r="E37" s="21"/>
      <c r="F37" s="21"/>
      <c r="G37" s="21" t="s">
        <v>85</v>
      </c>
      <c r="H37" s="21"/>
      <c r="I37" s="21"/>
      <c r="J37" s="21"/>
      <c r="K37" s="21"/>
      <c r="L37" s="21"/>
      <c r="M37" s="60"/>
      <c r="N37" s="21"/>
      <c r="O37" s="2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</row>
    <row r="38" spans="3:13" s="21" customFormat="1" ht="15.75" customHeight="1">
      <c r="C38" s="21" t="s">
        <v>82</v>
      </c>
      <c r="M38" s="60"/>
    </row>
    <row r="39" s="21" customFormat="1" ht="15.75" customHeight="1">
      <c r="M39" s="60"/>
    </row>
    <row r="40" s="21" customFormat="1" ht="15.75" customHeight="1">
      <c r="M40" s="60"/>
    </row>
    <row r="41" spans="1:13" s="21" customFormat="1" ht="15.75" customHeight="1">
      <c r="A41" s="147" t="s">
        <v>89</v>
      </c>
      <c r="B41" s="148"/>
      <c r="C41" s="148"/>
      <c r="D41" s="148"/>
      <c r="E41" s="148"/>
      <c r="F41" s="148"/>
      <c r="G41" s="148"/>
      <c r="H41" s="148"/>
      <c r="I41" s="148"/>
      <c r="J41" s="148"/>
      <c r="K41" s="62"/>
      <c r="M41" s="60"/>
    </row>
    <row r="42" s="21" customFormat="1" ht="15.75" customHeight="1">
      <c r="M42" s="60"/>
    </row>
    <row r="43" spans="1:13" s="21" customFormat="1" ht="9" customHeight="1">
      <c r="A43" s="63"/>
      <c r="B43" s="63"/>
      <c r="C43" s="64"/>
      <c r="D43" s="64"/>
      <c r="E43" s="64"/>
      <c r="F43" s="65"/>
      <c r="G43" s="65"/>
      <c r="H43" s="65"/>
      <c r="I43" s="65"/>
      <c r="J43" s="65"/>
      <c r="K43" s="65"/>
      <c r="M43" s="60"/>
    </row>
    <row r="44" spans="1:13" s="21" customFormat="1" ht="15.75" customHeight="1">
      <c r="A44" s="63"/>
      <c r="B44" s="63"/>
      <c r="C44" s="64"/>
      <c r="D44" s="149" t="s">
        <v>90</v>
      </c>
      <c r="E44" s="150"/>
      <c r="F44" s="150"/>
      <c r="G44" s="150"/>
      <c r="H44" s="150"/>
      <c r="I44" s="150"/>
      <c r="J44" s="151"/>
      <c r="K44" s="66"/>
      <c r="M44" s="60"/>
    </row>
    <row r="45" spans="1:10" s="21" customFormat="1" ht="58.5" customHeight="1">
      <c r="A45" s="158" t="s">
        <v>91</v>
      </c>
      <c r="B45" s="159"/>
      <c r="C45" s="83" t="s">
        <v>92</v>
      </c>
      <c r="D45" s="84" t="s">
        <v>93</v>
      </c>
      <c r="E45" s="84" t="s">
        <v>117</v>
      </c>
      <c r="F45" s="84" t="s">
        <v>118</v>
      </c>
      <c r="G45" s="84">
        <v>2018</v>
      </c>
      <c r="H45" s="84">
        <v>2019</v>
      </c>
      <c r="I45" s="84">
        <v>2020</v>
      </c>
      <c r="J45" s="85" t="s">
        <v>119</v>
      </c>
    </row>
    <row r="46" spans="1:10" s="21" customFormat="1" ht="15.75" customHeight="1">
      <c r="A46" s="160">
        <v>1</v>
      </c>
      <c r="B46" s="161"/>
      <c r="C46" s="67">
        <v>2</v>
      </c>
      <c r="D46" s="68">
        <v>3</v>
      </c>
      <c r="E46" s="68">
        <v>4</v>
      </c>
      <c r="F46" s="68">
        <v>5</v>
      </c>
      <c r="G46" s="68">
        <v>6</v>
      </c>
      <c r="H46" s="68">
        <v>7</v>
      </c>
      <c r="I46" s="68">
        <v>8</v>
      </c>
      <c r="J46" s="86">
        <v>9</v>
      </c>
    </row>
    <row r="47" spans="1:10" s="21" customFormat="1" ht="12.75">
      <c r="A47" s="156" t="s">
        <v>94</v>
      </c>
      <c r="B47" s="157"/>
      <c r="C47" s="69"/>
      <c r="D47" s="70"/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87">
        <v>0</v>
      </c>
    </row>
    <row r="48" spans="1:10" s="21" customFormat="1" ht="12.75">
      <c r="A48" s="152" t="s">
        <v>95</v>
      </c>
      <c r="B48" s="153"/>
      <c r="C48" s="90" t="s">
        <v>108</v>
      </c>
      <c r="D48" s="70">
        <f>SUM(E48:J48)</f>
        <v>15000000</v>
      </c>
      <c r="E48" s="71"/>
      <c r="F48" s="72"/>
      <c r="G48" s="70"/>
      <c r="H48" s="108">
        <v>2500000</v>
      </c>
      <c r="I48" s="70">
        <v>12500000</v>
      </c>
      <c r="J48" s="88"/>
    </row>
    <row r="49" spans="1:10" s="21" customFormat="1" ht="12.75">
      <c r="A49" s="154" t="s">
        <v>96</v>
      </c>
      <c r="B49" s="155"/>
      <c r="C49" s="74"/>
      <c r="D49" s="70"/>
      <c r="E49" s="71"/>
      <c r="F49" s="72"/>
      <c r="G49" s="75"/>
      <c r="H49" s="75"/>
      <c r="I49" s="71"/>
      <c r="J49" s="88"/>
    </row>
    <row r="50" spans="1:10" s="21" customFormat="1" ht="19.5" customHeight="1">
      <c r="A50" s="156" t="s">
        <v>97</v>
      </c>
      <c r="B50" s="157"/>
      <c r="C50" s="74"/>
      <c r="D50" s="71"/>
      <c r="E50" s="71"/>
      <c r="F50" s="72"/>
      <c r="G50" s="75"/>
      <c r="H50" s="75"/>
      <c r="I50" s="71"/>
      <c r="J50" s="88"/>
    </row>
    <row r="51" spans="1:10" s="21" customFormat="1" ht="12.75">
      <c r="A51" s="156" t="s">
        <v>109</v>
      </c>
      <c r="B51" s="157"/>
      <c r="C51" s="90"/>
      <c r="D51" s="91"/>
      <c r="E51" s="71"/>
      <c r="F51" s="72"/>
      <c r="G51" s="92">
        <f>SUM(D51/2)</f>
        <v>0</v>
      </c>
      <c r="H51" s="95">
        <f>SUM(D51/2)</f>
        <v>0</v>
      </c>
      <c r="I51" s="70"/>
      <c r="J51" s="88"/>
    </row>
    <row r="52" spans="1:10" s="21" customFormat="1" ht="28.5" customHeight="1">
      <c r="A52" s="178" t="s">
        <v>98</v>
      </c>
      <c r="B52" s="179"/>
      <c r="C52" s="74"/>
      <c r="D52" s="91"/>
      <c r="E52" s="71"/>
      <c r="F52" s="72"/>
      <c r="G52" s="92">
        <f>SUM(D52/2)</f>
        <v>0</v>
      </c>
      <c r="H52" s="96">
        <f>SUM(D52/2)</f>
        <v>0</v>
      </c>
      <c r="I52" s="71"/>
      <c r="J52" s="88"/>
    </row>
    <row r="53" spans="1:10" s="21" customFormat="1" ht="17.25" customHeight="1">
      <c r="A53" s="156" t="s">
        <v>98</v>
      </c>
      <c r="B53" s="157"/>
      <c r="C53" s="74"/>
      <c r="D53" s="93"/>
      <c r="E53" s="71"/>
      <c r="F53" s="72"/>
      <c r="G53" s="92"/>
      <c r="H53" s="97"/>
      <c r="I53" s="71"/>
      <c r="J53" s="88"/>
    </row>
    <row r="54" spans="1:10" s="21" customFormat="1" ht="15.75" customHeight="1">
      <c r="A54" s="156" t="s">
        <v>99</v>
      </c>
      <c r="B54" s="157"/>
      <c r="C54" s="74"/>
      <c r="D54" s="93"/>
      <c r="E54" s="71"/>
      <c r="F54" s="72"/>
      <c r="G54" s="92"/>
      <c r="H54" s="97"/>
      <c r="I54" s="71"/>
      <c r="J54" s="88"/>
    </row>
    <row r="55" spans="1:10" s="21" customFormat="1" ht="26.25" customHeight="1">
      <c r="A55" s="156" t="s">
        <v>100</v>
      </c>
      <c r="B55" s="157"/>
      <c r="C55" s="90"/>
      <c r="D55" s="91"/>
      <c r="E55" s="71"/>
      <c r="F55" s="72"/>
      <c r="G55" s="92">
        <f>SUM(D55/2)</f>
        <v>0</v>
      </c>
      <c r="H55" s="98">
        <f>SUM(D55/2)</f>
        <v>0</v>
      </c>
      <c r="I55" s="73"/>
      <c r="J55" s="82"/>
    </row>
    <row r="56" spans="1:10" s="21" customFormat="1" ht="17.25" customHeight="1">
      <c r="A56" s="156" t="s">
        <v>100</v>
      </c>
      <c r="B56" s="157"/>
      <c r="C56" s="74"/>
      <c r="D56" s="93"/>
      <c r="E56" s="71"/>
      <c r="F56" s="72"/>
      <c r="G56" s="75"/>
      <c r="H56" s="97"/>
      <c r="I56" s="71"/>
      <c r="J56" s="88"/>
    </row>
    <row r="57" spans="1:10" s="21" customFormat="1" ht="15.75" customHeight="1">
      <c r="A57" s="156" t="s">
        <v>100</v>
      </c>
      <c r="B57" s="157"/>
      <c r="C57" s="74"/>
      <c r="D57" s="93"/>
      <c r="E57" s="71"/>
      <c r="F57" s="72"/>
      <c r="G57" s="75"/>
      <c r="H57" s="97"/>
      <c r="I57" s="71"/>
      <c r="J57" s="88"/>
    </row>
    <row r="58" spans="1:10" s="106" customFormat="1" ht="27.75" customHeight="1">
      <c r="A58" s="182"/>
      <c r="B58" s="183"/>
      <c r="C58" s="100"/>
      <c r="D58" s="101"/>
      <c r="E58" s="102"/>
      <c r="F58" s="103"/>
      <c r="G58" s="104"/>
      <c r="H58" s="104"/>
      <c r="I58" s="104"/>
      <c r="J58" s="105"/>
    </row>
    <row r="59" spans="1:10" s="21" customFormat="1" ht="15.75" customHeight="1">
      <c r="A59" s="180" t="s">
        <v>101</v>
      </c>
      <c r="B59" s="181"/>
      <c r="C59" s="89"/>
      <c r="D59" s="94">
        <f>SUM(E59:J59)</f>
        <v>15000000</v>
      </c>
      <c r="E59" s="109">
        <f>SUM(E48:E58)</f>
        <v>0</v>
      </c>
      <c r="F59" s="109">
        <f>SUM(F48:F58)</f>
        <v>0</v>
      </c>
      <c r="G59" s="94">
        <f>SUM(G48:G58)</f>
        <v>0</v>
      </c>
      <c r="H59" s="94">
        <f>SUM(H48:H58)</f>
        <v>2500000</v>
      </c>
      <c r="I59" s="94">
        <f>SUM(I48:I58)</f>
        <v>12500000</v>
      </c>
      <c r="J59" s="107">
        <f>SUM(J48:J58)</f>
        <v>0</v>
      </c>
    </row>
    <row r="60" spans="1:15" s="21" customFormat="1" ht="15.75" customHeight="1">
      <c r="A60" s="30"/>
      <c r="B60" s="76"/>
      <c r="C60" s="76"/>
      <c r="D60" s="76"/>
      <c r="E60" s="30"/>
      <c r="F60" s="77"/>
      <c r="G60" s="77"/>
      <c r="H60" s="77"/>
      <c r="I60" s="77"/>
      <c r="J60" s="77"/>
      <c r="K60" s="77"/>
      <c r="L60" s="77"/>
      <c r="M60" s="78"/>
      <c r="N60" s="47"/>
      <c r="O60" s="47"/>
    </row>
    <row r="61" spans="1:15" s="21" customFormat="1" ht="41.25" customHeight="1">
      <c r="A61" s="143" t="s">
        <v>102</v>
      </c>
      <c r="B61" s="143"/>
      <c r="C61" s="143"/>
      <c r="D61" s="143"/>
      <c r="E61" s="143"/>
      <c r="F61" s="143"/>
      <c r="G61" s="143"/>
      <c r="H61" s="143"/>
      <c r="I61" s="22"/>
      <c r="J61" s="22"/>
      <c r="K61" s="22"/>
      <c r="L61" s="22"/>
      <c r="M61" s="23"/>
      <c r="N61" s="24"/>
      <c r="O61" s="24"/>
    </row>
    <row r="62" spans="1:15" s="28" customFormat="1" ht="20.25" customHeight="1">
      <c r="A62" s="174" t="s">
        <v>103</v>
      </c>
      <c r="B62" s="174"/>
      <c r="C62" s="174"/>
      <c r="D62" s="174"/>
      <c r="E62" s="174"/>
      <c r="F62" s="174"/>
      <c r="G62" s="174"/>
      <c r="H62" s="174"/>
      <c r="I62" s="174"/>
      <c r="J62" s="174"/>
      <c r="K62" s="26"/>
      <c r="L62" s="26"/>
      <c r="M62" s="27"/>
      <c r="N62" s="25"/>
      <c r="O62" s="25"/>
    </row>
    <row r="63" spans="1:15" s="28" customFormat="1" ht="20.25" customHeight="1">
      <c r="A63" s="174" t="s">
        <v>104</v>
      </c>
      <c r="B63" s="174"/>
      <c r="C63" s="174"/>
      <c r="D63" s="174"/>
      <c r="E63" s="174"/>
      <c r="F63" s="174"/>
      <c r="G63" s="174"/>
      <c r="H63" s="174"/>
      <c r="I63" s="25"/>
      <c r="J63" s="25"/>
      <c r="K63" s="26"/>
      <c r="L63" s="26"/>
      <c r="M63" s="27"/>
      <c r="N63" s="25"/>
      <c r="O63" s="25"/>
    </row>
    <row r="64" spans="1:15" s="24" customFormat="1" ht="29.25" customHeight="1">
      <c r="A64" s="143" t="s">
        <v>105</v>
      </c>
      <c r="B64" s="143"/>
      <c r="C64" s="143"/>
      <c r="D64" s="143"/>
      <c r="E64" s="143"/>
      <c r="F64" s="143"/>
      <c r="G64" s="143"/>
      <c r="H64" s="143"/>
      <c r="I64" s="143"/>
      <c r="J64" s="143"/>
      <c r="K64" s="26"/>
      <c r="L64" s="26"/>
      <c r="M64" s="27"/>
      <c r="N64" s="25"/>
      <c r="O64" s="25"/>
    </row>
    <row r="67" spans="19:25" s="26" customFormat="1" ht="12.75">
      <c r="S67" s="79"/>
      <c r="T67" s="79"/>
      <c r="U67" s="79"/>
      <c r="V67" s="79"/>
      <c r="W67" s="79"/>
      <c r="X67" s="79"/>
      <c r="Y67" s="79"/>
    </row>
    <row r="68" s="26" customFormat="1" ht="12.75"/>
    <row r="69" s="80" customFormat="1" ht="12.75"/>
    <row r="70" s="80" customFormat="1" ht="13.5" customHeight="1"/>
    <row r="76" spans="21:25" ht="12.75">
      <c r="U76" s="81"/>
      <c r="V76" s="81"/>
      <c r="W76" s="81"/>
      <c r="X76" s="81"/>
      <c r="Y76" s="81"/>
    </row>
    <row r="77" s="26" customFormat="1" ht="12.75" customHeight="1"/>
    <row r="78" s="26" customFormat="1" ht="12.75"/>
    <row r="85" spans="3:7" ht="12.75">
      <c r="C85" s="31"/>
      <c r="D85" s="31"/>
      <c r="F85" s="30"/>
      <c r="G85" s="30"/>
    </row>
  </sheetData>
  <sheetProtection/>
  <mergeCells count="56">
    <mergeCell ref="A2:K2"/>
    <mergeCell ref="G8:H8"/>
    <mergeCell ref="A4:B4"/>
    <mergeCell ref="C4:F4"/>
    <mergeCell ref="G4:H4"/>
    <mergeCell ref="G6:H6"/>
    <mergeCell ref="A6:B6"/>
    <mergeCell ref="I4:J4"/>
    <mergeCell ref="I6:J6"/>
    <mergeCell ref="I8:J8"/>
    <mergeCell ref="B16:J18"/>
    <mergeCell ref="C6:F6"/>
    <mergeCell ref="A10:B10"/>
    <mergeCell ref="C10:F10"/>
    <mergeCell ref="A12:B12"/>
    <mergeCell ref="C12:F13"/>
    <mergeCell ref="A8:B8"/>
    <mergeCell ref="C8:F8"/>
    <mergeCell ref="I10:J10"/>
    <mergeCell ref="B15:J15"/>
    <mergeCell ref="A58:B58"/>
    <mergeCell ref="A19:A21"/>
    <mergeCell ref="B19:J21"/>
    <mergeCell ref="A22:A24"/>
    <mergeCell ref="B22:J24"/>
    <mergeCell ref="B27:J27"/>
    <mergeCell ref="B28:J28"/>
    <mergeCell ref="B30:J30"/>
    <mergeCell ref="A54:B54"/>
    <mergeCell ref="A55:B55"/>
    <mergeCell ref="A63:H63"/>
    <mergeCell ref="A61:H61"/>
    <mergeCell ref="B31:J31"/>
    <mergeCell ref="B32:J32"/>
    <mergeCell ref="A47:B47"/>
    <mergeCell ref="A52:B52"/>
    <mergeCell ref="A62:J62"/>
    <mergeCell ref="A59:B59"/>
    <mergeCell ref="A56:B56"/>
    <mergeCell ref="A57:B57"/>
    <mergeCell ref="A45:B45"/>
    <mergeCell ref="A46:B46"/>
    <mergeCell ref="B25:J25"/>
    <mergeCell ref="B26:J26"/>
    <mergeCell ref="B29:J29"/>
    <mergeCell ref="B34:H34"/>
    <mergeCell ref="A16:A18"/>
    <mergeCell ref="A64:J64"/>
    <mergeCell ref="H1:J1"/>
    <mergeCell ref="A41:J41"/>
    <mergeCell ref="D44:J44"/>
    <mergeCell ref="A48:B48"/>
    <mergeCell ref="A49:B49"/>
    <mergeCell ref="A50:B50"/>
    <mergeCell ref="A51:B51"/>
    <mergeCell ref="A53:B53"/>
  </mergeCells>
  <hyperlinks>
    <hyperlink ref="I10" r:id="rId1" display="contact@gazibaba.gov.mk"/>
  </hyperlink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7" r:id="rId2"/>
  <rowBreaks count="2" manualBreakCount="2">
    <brk id="21" max="9" man="1"/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72"/>
  <sheetViews>
    <sheetView zoomScale="85" zoomScaleNormal="85" zoomScalePageLayoutView="0" workbookViewId="0" topLeftCell="A1">
      <selection activeCell="B19" sqref="B19:Q72"/>
    </sheetView>
  </sheetViews>
  <sheetFormatPr defaultColWidth="9.00390625" defaultRowHeight="12.75"/>
  <cols>
    <col min="1" max="1" width="10.25390625" style="0" customWidth="1"/>
    <col min="2" max="2" width="12.75390625" style="0" customWidth="1"/>
    <col min="3" max="3" width="12.625" style="0" customWidth="1"/>
    <col min="4" max="4" width="12.375" style="0" customWidth="1"/>
    <col min="5" max="5" width="12.75390625" style="0" customWidth="1"/>
    <col min="6" max="9" width="13.75390625" style="0" customWidth="1"/>
    <col min="10" max="10" width="14.00390625" style="0" customWidth="1"/>
    <col min="11" max="12" width="14.25390625" style="0" customWidth="1"/>
    <col min="13" max="13" width="13.75390625" style="0" customWidth="1"/>
    <col min="14" max="14" width="14.00390625" style="0" customWidth="1"/>
    <col min="15" max="17" width="13.75390625" style="0" customWidth="1"/>
  </cols>
  <sheetData>
    <row r="2" ht="12.75">
      <c r="R2" s="15"/>
    </row>
    <row r="3" spans="1:18" ht="15.75">
      <c r="A3" s="222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4"/>
      <c r="R3" s="15"/>
    </row>
    <row r="4" spans="1:18" ht="12.75">
      <c r="A4" s="234" t="s">
        <v>3</v>
      </c>
      <c r="B4" s="228" t="s">
        <v>0</v>
      </c>
      <c r="C4" s="229"/>
      <c r="D4" s="229"/>
      <c r="E4" s="230"/>
      <c r="F4" s="225">
        <v>630</v>
      </c>
      <c r="G4" s="226"/>
      <c r="H4" s="226"/>
      <c r="I4" s="226"/>
      <c r="J4" s="235"/>
      <c r="K4" s="235"/>
      <c r="L4" s="235"/>
      <c r="M4" s="235"/>
      <c r="N4" s="234" t="s">
        <v>4</v>
      </c>
      <c r="O4" s="234"/>
      <c r="P4" s="234"/>
      <c r="Q4" s="234"/>
      <c r="R4" s="15"/>
    </row>
    <row r="5" spans="1:18" ht="12.75">
      <c r="A5" s="234"/>
      <c r="B5" s="231"/>
      <c r="C5" s="232"/>
      <c r="D5" s="232"/>
      <c r="E5" s="233"/>
      <c r="F5" s="2">
        <v>2014</v>
      </c>
      <c r="G5" s="6">
        <v>2015</v>
      </c>
      <c r="H5" s="6">
        <v>2016</v>
      </c>
      <c r="I5" s="7">
        <v>2017</v>
      </c>
      <c r="J5" s="2">
        <v>2014</v>
      </c>
      <c r="K5" s="6">
        <v>2015</v>
      </c>
      <c r="L5" s="6">
        <v>2016</v>
      </c>
      <c r="M5" s="7">
        <v>2017</v>
      </c>
      <c r="N5" s="2">
        <v>2014</v>
      </c>
      <c r="O5" s="6">
        <v>2015</v>
      </c>
      <c r="P5" s="6">
        <v>2016</v>
      </c>
      <c r="Q5" s="7">
        <v>2017</v>
      </c>
      <c r="R5" s="15"/>
    </row>
    <row r="6" spans="1:18" ht="12.75">
      <c r="A6" s="3">
        <v>733</v>
      </c>
      <c r="B6" s="225" t="s">
        <v>116</v>
      </c>
      <c r="C6" s="226"/>
      <c r="D6" s="226"/>
      <c r="E6" s="226"/>
      <c r="F6" s="113">
        <v>10000000</v>
      </c>
      <c r="G6" s="114">
        <v>20000000</v>
      </c>
      <c r="H6" s="115">
        <v>30000000</v>
      </c>
      <c r="I6" s="116">
        <v>30000000</v>
      </c>
      <c r="J6" s="113"/>
      <c r="K6" s="114"/>
      <c r="L6" s="115"/>
      <c r="M6" s="117"/>
      <c r="N6" s="118">
        <f>F6</f>
        <v>10000000</v>
      </c>
      <c r="O6" s="118">
        <f>G6</f>
        <v>20000000</v>
      </c>
      <c r="P6" s="118">
        <f>H6</f>
        <v>30000000</v>
      </c>
      <c r="Q6" s="118">
        <f>I6</f>
        <v>30000000</v>
      </c>
      <c r="R6" s="15"/>
    </row>
    <row r="7" spans="1:18" ht="12.75">
      <c r="A7" s="3"/>
      <c r="B7" s="225"/>
      <c r="C7" s="226"/>
      <c r="D7" s="226"/>
      <c r="E7" s="227"/>
      <c r="F7" s="113"/>
      <c r="G7" s="114"/>
      <c r="H7" s="115"/>
      <c r="I7" s="117"/>
      <c r="J7" s="113"/>
      <c r="K7" s="114"/>
      <c r="L7" s="115"/>
      <c r="M7" s="117"/>
      <c r="N7" s="118"/>
      <c r="O7" s="119"/>
      <c r="P7" s="120"/>
      <c r="Q7" s="121"/>
      <c r="R7" s="15"/>
    </row>
    <row r="8" spans="1:18" ht="12.75">
      <c r="A8" s="3"/>
      <c r="B8" s="225"/>
      <c r="C8" s="226"/>
      <c r="D8" s="226"/>
      <c r="E8" s="227"/>
      <c r="F8" s="113"/>
      <c r="G8" s="114"/>
      <c r="H8" s="115"/>
      <c r="I8" s="117"/>
      <c r="J8" s="113"/>
      <c r="K8" s="114"/>
      <c r="L8" s="115"/>
      <c r="M8" s="117"/>
      <c r="N8" s="118"/>
      <c r="O8" s="119"/>
      <c r="P8" s="120"/>
      <c r="Q8" s="121"/>
      <c r="R8" s="15"/>
    </row>
    <row r="9" spans="1:18" ht="12.75">
      <c r="A9" s="3"/>
      <c r="B9" s="225"/>
      <c r="C9" s="226"/>
      <c r="D9" s="226"/>
      <c r="E9" s="227"/>
      <c r="F9" s="113"/>
      <c r="G9" s="114"/>
      <c r="H9" s="115"/>
      <c r="I9" s="117"/>
      <c r="J9" s="113"/>
      <c r="K9" s="114"/>
      <c r="L9" s="115"/>
      <c r="M9" s="117"/>
      <c r="N9" s="118"/>
      <c r="O9" s="119"/>
      <c r="P9" s="120"/>
      <c r="Q9" s="121"/>
      <c r="R9" s="15"/>
    </row>
    <row r="10" spans="1:18" ht="12.75">
      <c r="A10" s="3"/>
      <c r="B10" s="225"/>
      <c r="C10" s="226"/>
      <c r="D10" s="226"/>
      <c r="E10" s="227"/>
      <c r="F10" s="122"/>
      <c r="G10" s="123"/>
      <c r="H10" s="124"/>
      <c r="I10" s="125"/>
      <c r="J10" s="122"/>
      <c r="K10" s="123"/>
      <c r="L10" s="124"/>
      <c r="M10" s="125"/>
      <c r="N10" s="118"/>
      <c r="O10" s="119"/>
      <c r="P10" s="120"/>
      <c r="Q10" s="121"/>
      <c r="R10" s="15"/>
    </row>
    <row r="11" spans="1:18" ht="12.75">
      <c r="A11" s="3"/>
      <c r="B11" s="225"/>
      <c r="C11" s="226"/>
      <c r="D11" s="226"/>
      <c r="E11" s="227"/>
      <c r="F11" s="122"/>
      <c r="G11" s="123"/>
      <c r="H11" s="124"/>
      <c r="I11" s="125"/>
      <c r="J11" s="122"/>
      <c r="K11" s="123"/>
      <c r="L11" s="124"/>
      <c r="M11" s="125"/>
      <c r="N11" s="118"/>
      <c r="O11" s="119"/>
      <c r="P11" s="120"/>
      <c r="Q11" s="121"/>
      <c r="R11" s="15"/>
    </row>
    <row r="12" spans="1:18" ht="12.75">
      <c r="A12" s="3"/>
      <c r="B12" s="225" t="s">
        <v>4</v>
      </c>
      <c r="C12" s="226"/>
      <c r="D12" s="226"/>
      <c r="E12" s="227"/>
      <c r="F12" s="126">
        <f aca="true" t="shared" si="0" ref="F12:Q12">SUM(F6:F11)</f>
        <v>10000000</v>
      </c>
      <c r="G12" s="126">
        <f t="shared" si="0"/>
        <v>20000000</v>
      </c>
      <c r="H12" s="126">
        <f>SUM(H6:H11)</f>
        <v>30000000</v>
      </c>
      <c r="I12" s="126">
        <f t="shared" si="0"/>
        <v>30000000</v>
      </c>
      <c r="J12" s="126">
        <f t="shared" si="0"/>
        <v>0</v>
      </c>
      <c r="K12" s="126">
        <f t="shared" si="0"/>
        <v>0</v>
      </c>
      <c r="L12" s="126"/>
      <c r="M12" s="126">
        <f t="shared" si="0"/>
        <v>0</v>
      </c>
      <c r="N12" s="126">
        <f t="shared" si="0"/>
        <v>10000000</v>
      </c>
      <c r="O12" s="126">
        <f t="shared" si="0"/>
        <v>20000000</v>
      </c>
      <c r="P12" s="127">
        <f>SUM(P6:P11)</f>
        <v>30000000</v>
      </c>
      <c r="Q12" s="128">
        <f t="shared" si="0"/>
        <v>30000000</v>
      </c>
      <c r="R12" s="15"/>
    </row>
    <row r="13" spans="1:18" s="11" customFormat="1" ht="12.75">
      <c r="A13" s="18"/>
      <c r="B13" s="1"/>
      <c r="C13" s="1"/>
      <c r="D13" s="1"/>
      <c r="E13" s="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4"/>
    </row>
    <row r="14" spans="1:18" s="11" customFormat="1" ht="12.75">
      <c r="A14" s="18"/>
      <c r="B14" s="1"/>
      <c r="C14" s="1"/>
      <c r="D14" s="1"/>
      <c r="E14" s="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4"/>
    </row>
    <row r="15" spans="1:18" s="11" customFormat="1" ht="12.75">
      <c r="A15" s="8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4"/>
    </row>
    <row r="16" spans="1:18" ht="15.75">
      <c r="A16" s="222" t="s">
        <v>2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4"/>
      <c r="R16" s="15"/>
    </row>
    <row r="17" spans="1:18" s="13" customFormat="1" ht="12.75">
      <c r="A17" s="4"/>
      <c r="B17" s="225">
        <v>630</v>
      </c>
      <c r="C17" s="226"/>
      <c r="D17" s="226"/>
      <c r="E17" s="226"/>
      <c r="F17" s="225">
        <v>786</v>
      </c>
      <c r="G17" s="226"/>
      <c r="H17" s="226"/>
      <c r="I17" s="227"/>
      <c r="J17" s="225">
        <v>785</v>
      </c>
      <c r="K17" s="226"/>
      <c r="L17" s="226"/>
      <c r="M17" s="227"/>
      <c r="N17" s="225" t="s">
        <v>4</v>
      </c>
      <c r="O17" s="226"/>
      <c r="P17" s="226"/>
      <c r="Q17" s="227"/>
      <c r="R17" s="17"/>
    </row>
    <row r="18" spans="1:18" ht="24">
      <c r="A18" s="5" t="s">
        <v>7</v>
      </c>
      <c r="B18" s="2">
        <v>2014</v>
      </c>
      <c r="C18" s="6">
        <v>2015</v>
      </c>
      <c r="D18" s="6">
        <v>2016</v>
      </c>
      <c r="E18" s="7">
        <v>2017</v>
      </c>
      <c r="F18" s="2">
        <v>2014</v>
      </c>
      <c r="G18" s="6">
        <v>2015</v>
      </c>
      <c r="H18" s="6">
        <v>2016</v>
      </c>
      <c r="I18" s="7">
        <v>2017</v>
      </c>
      <c r="J18" s="2">
        <v>2014</v>
      </c>
      <c r="K18" s="6">
        <v>2015</v>
      </c>
      <c r="L18" s="6">
        <v>2016</v>
      </c>
      <c r="M18" s="7">
        <v>2017</v>
      </c>
      <c r="N18" s="2">
        <v>2014</v>
      </c>
      <c r="O18" s="6">
        <v>2015</v>
      </c>
      <c r="P18" s="6">
        <v>2016</v>
      </c>
      <c r="Q18" s="7">
        <v>2017</v>
      </c>
      <c r="R18" s="15"/>
    </row>
    <row r="19" spans="1:18" ht="12.75">
      <c r="A19" s="112" t="s">
        <v>8</v>
      </c>
      <c r="B19" s="129"/>
      <c r="C19" s="129"/>
      <c r="D19" s="129"/>
      <c r="E19" s="129"/>
      <c r="F19" s="129"/>
      <c r="G19" s="129"/>
      <c r="H19" s="129"/>
      <c r="I19" s="130"/>
      <c r="J19" s="129"/>
      <c r="K19" s="129"/>
      <c r="L19" s="129"/>
      <c r="M19" s="130"/>
      <c r="N19" s="129"/>
      <c r="O19" s="129"/>
      <c r="P19" s="129"/>
      <c r="Q19" s="131"/>
      <c r="R19" s="15"/>
    </row>
    <row r="20" spans="1:18" ht="12.75">
      <c r="A20" s="12" t="s">
        <v>9</v>
      </c>
      <c r="B20" s="123"/>
      <c r="C20" s="123"/>
      <c r="D20" s="123"/>
      <c r="E20" s="132"/>
      <c r="F20" s="123"/>
      <c r="G20" s="123"/>
      <c r="H20" s="123"/>
      <c r="I20" s="133"/>
      <c r="J20" s="123"/>
      <c r="K20" s="123"/>
      <c r="L20" s="123"/>
      <c r="M20" s="133"/>
      <c r="N20" s="123"/>
      <c r="O20" s="123"/>
      <c r="P20" s="123"/>
      <c r="Q20" s="123"/>
      <c r="R20" s="15"/>
    </row>
    <row r="21" spans="1:18" ht="12.75">
      <c r="A21" s="12" t="s">
        <v>10</v>
      </c>
      <c r="B21" s="123"/>
      <c r="C21" s="123"/>
      <c r="D21" s="123"/>
      <c r="E21" s="132"/>
      <c r="F21" s="123"/>
      <c r="G21" s="123"/>
      <c r="H21" s="123"/>
      <c r="I21" s="133"/>
      <c r="J21" s="123"/>
      <c r="K21" s="123"/>
      <c r="L21" s="123"/>
      <c r="M21" s="133"/>
      <c r="N21" s="123"/>
      <c r="O21" s="123"/>
      <c r="P21" s="123"/>
      <c r="Q21" s="123"/>
      <c r="R21" s="15"/>
    </row>
    <row r="22" spans="1:18" ht="12.75">
      <c r="A22" s="12" t="s">
        <v>11</v>
      </c>
      <c r="B22" s="123"/>
      <c r="C22" s="123"/>
      <c r="D22" s="123"/>
      <c r="E22" s="132"/>
      <c r="F22" s="123"/>
      <c r="G22" s="123"/>
      <c r="H22" s="123"/>
      <c r="I22" s="133"/>
      <c r="J22" s="123"/>
      <c r="K22" s="123"/>
      <c r="L22" s="123"/>
      <c r="M22" s="133"/>
      <c r="N22" s="123"/>
      <c r="O22" s="123"/>
      <c r="P22" s="123"/>
      <c r="Q22" s="123"/>
      <c r="R22" s="15"/>
    </row>
    <row r="23" spans="1:18" ht="12.75">
      <c r="A23" s="111" t="s">
        <v>12</v>
      </c>
      <c r="B23" s="134"/>
      <c r="C23" s="134"/>
      <c r="D23" s="134"/>
      <c r="E23" s="134"/>
      <c r="F23" s="134"/>
      <c r="G23" s="134"/>
      <c r="H23" s="134"/>
      <c r="I23" s="131"/>
      <c r="J23" s="134"/>
      <c r="K23" s="134"/>
      <c r="L23" s="134"/>
      <c r="M23" s="131"/>
      <c r="N23" s="134"/>
      <c r="O23" s="134"/>
      <c r="P23" s="134"/>
      <c r="Q23" s="134"/>
      <c r="R23" s="15"/>
    </row>
    <row r="24" spans="1:18" s="11" customFormat="1" ht="12.75">
      <c r="A24" s="12" t="s">
        <v>13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23"/>
      <c r="R24" s="14"/>
    </row>
    <row r="25" spans="1:18" ht="12.75">
      <c r="A25" s="12" t="s">
        <v>14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5"/>
    </row>
    <row r="26" spans="1:18" ht="12.75">
      <c r="A26" s="12" t="s">
        <v>15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35"/>
      <c r="N26" s="135"/>
      <c r="O26" s="135"/>
      <c r="P26" s="135"/>
      <c r="Q26" s="123"/>
      <c r="R26" s="15"/>
    </row>
    <row r="27" spans="1:18" ht="12.75">
      <c r="A27" s="111" t="s">
        <v>16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6"/>
      <c r="N27" s="136"/>
      <c r="O27" s="136"/>
      <c r="P27" s="136"/>
      <c r="Q27" s="131"/>
      <c r="R27" s="15"/>
    </row>
    <row r="28" spans="1:18" ht="12.75">
      <c r="A28" s="12" t="s">
        <v>17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35"/>
      <c r="N28" s="135"/>
      <c r="O28" s="135"/>
      <c r="P28" s="135"/>
      <c r="Q28" s="123"/>
      <c r="R28" s="15"/>
    </row>
    <row r="29" spans="1:18" ht="12.75">
      <c r="A29" s="12" t="s">
        <v>18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35"/>
      <c r="N29" s="135"/>
      <c r="O29" s="135"/>
      <c r="P29" s="135"/>
      <c r="Q29" s="123"/>
      <c r="R29" s="15"/>
    </row>
    <row r="30" spans="1:18" ht="12.75">
      <c r="A30" s="12" t="s">
        <v>19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35"/>
      <c r="N30" s="135"/>
      <c r="O30" s="135"/>
      <c r="P30" s="135"/>
      <c r="Q30" s="123"/>
      <c r="R30" s="15"/>
    </row>
    <row r="31" spans="1:18" ht="12.75">
      <c r="A31" s="12" t="s">
        <v>20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35"/>
      <c r="N31" s="135"/>
      <c r="O31" s="135"/>
      <c r="P31" s="135"/>
      <c r="Q31" s="123"/>
      <c r="R31" s="15"/>
    </row>
    <row r="32" spans="1:18" ht="12.75">
      <c r="A32" s="12" t="s">
        <v>21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35"/>
      <c r="N32" s="135"/>
      <c r="O32" s="135"/>
      <c r="P32" s="135"/>
      <c r="Q32" s="123"/>
      <c r="R32" s="15"/>
    </row>
    <row r="33" spans="1:18" ht="12.75">
      <c r="A33" s="12" t="s">
        <v>22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35"/>
      <c r="N33" s="135"/>
      <c r="O33" s="135"/>
      <c r="P33" s="135"/>
      <c r="Q33" s="123"/>
      <c r="R33" s="15"/>
    </row>
    <row r="34" spans="1:18" ht="12.75">
      <c r="A34" s="111" t="s">
        <v>23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5"/>
    </row>
    <row r="35" spans="1:18" ht="12.75">
      <c r="A35" s="12" t="s">
        <v>24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35"/>
      <c r="N35" s="135"/>
      <c r="O35" s="135"/>
      <c r="P35" s="135"/>
      <c r="Q35" s="133"/>
      <c r="R35" s="15"/>
    </row>
    <row r="36" spans="1:18" ht="12.75">
      <c r="A36" s="12" t="s">
        <v>25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35"/>
      <c r="N36" s="135"/>
      <c r="O36" s="135"/>
      <c r="P36" s="135"/>
      <c r="Q36" s="123"/>
      <c r="R36" s="15"/>
    </row>
    <row r="37" spans="1:18" ht="12.75">
      <c r="A37" s="12" t="s">
        <v>26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35"/>
      <c r="N37" s="135"/>
      <c r="O37" s="135"/>
      <c r="P37" s="135"/>
      <c r="Q37" s="123"/>
      <c r="R37" s="15"/>
    </row>
    <row r="38" spans="1:18" ht="12.75">
      <c r="A38" s="111" t="s">
        <v>27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6"/>
      <c r="N38" s="136"/>
      <c r="O38" s="136"/>
      <c r="P38" s="136"/>
      <c r="Q38" s="134"/>
      <c r="R38" s="15"/>
    </row>
    <row r="39" spans="1:18" ht="12.75">
      <c r="A39" s="12" t="s">
        <v>28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35"/>
      <c r="N39" s="135"/>
      <c r="O39" s="135"/>
      <c r="P39" s="135"/>
      <c r="Q39" s="123"/>
      <c r="R39" s="15"/>
    </row>
    <row r="40" spans="1:18" ht="12.75">
      <c r="A40" s="12" t="s">
        <v>29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23"/>
      <c r="R40" s="15"/>
    </row>
    <row r="41" spans="1:18" ht="12.75">
      <c r="A41" s="12" t="s">
        <v>30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23"/>
      <c r="R41" s="15"/>
    </row>
    <row r="42" spans="1:18" ht="12.75">
      <c r="A42" s="12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23"/>
      <c r="R42" s="15"/>
    </row>
    <row r="43" spans="1:18" ht="12.75">
      <c r="A43" s="111" t="s">
        <v>32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1"/>
      <c r="R43" s="15"/>
    </row>
    <row r="44" spans="1:18" ht="12.75">
      <c r="A44" s="12" t="s">
        <v>33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23"/>
      <c r="R44" s="15"/>
    </row>
    <row r="45" spans="1:18" ht="12.75">
      <c r="A45" s="12" t="s">
        <v>34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23"/>
      <c r="R45" s="15"/>
    </row>
    <row r="46" spans="1:18" ht="12.75">
      <c r="A46" s="12" t="s">
        <v>35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23"/>
      <c r="R46" s="15"/>
    </row>
    <row r="47" spans="1:17" ht="12.75">
      <c r="A47" s="111" t="s">
        <v>36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4"/>
    </row>
    <row r="48" spans="1:17" ht="12.75">
      <c r="A48" s="12" t="s">
        <v>37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23"/>
    </row>
    <row r="49" spans="1:17" ht="12.75">
      <c r="A49" s="12" t="s">
        <v>38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23"/>
    </row>
    <row r="50" spans="1:17" ht="12.75">
      <c r="A50" s="12" t="s">
        <v>39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23"/>
    </row>
    <row r="51" spans="1:17" ht="12.75">
      <c r="A51" s="12" t="s">
        <v>40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3"/>
    </row>
    <row r="52" spans="1:17" ht="12.75">
      <c r="A52" s="111" t="s">
        <v>41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4"/>
    </row>
    <row r="53" spans="1:17" ht="12.75">
      <c r="A53" s="12" t="s">
        <v>42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23"/>
    </row>
    <row r="54" spans="1:17" ht="12.75">
      <c r="A54" s="12" t="s">
        <v>43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23"/>
    </row>
    <row r="55" spans="1:17" ht="12.75">
      <c r="A55" s="12" t="s">
        <v>44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23"/>
    </row>
    <row r="56" spans="1:17" ht="12.75">
      <c r="A56" s="12" t="s">
        <v>45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23"/>
    </row>
    <row r="57" spans="1:17" ht="12.75">
      <c r="A57" s="111" t="s">
        <v>46</v>
      </c>
      <c r="B57" s="137">
        <f>SUM(B58:B67)</f>
        <v>10000000</v>
      </c>
      <c r="C57" s="137">
        <f aca="true" t="shared" si="1" ref="C57:Q57">SUM(C58:C67)</f>
        <v>20000000</v>
      </c>
      <c r="D57" s="137">
        <f t="shared" si="1"/>
        <v>30000000</v>
      </c>
      <c r="E57" s="137">
        <f t="shared" si="1"/>
        <v>30000000</v>
      </c>
      <c r="F57" s="137">
        <f t="shared" si="1"/>
        <v>0</v>
      </c>
      <c r="G57" s="137">
        <f t="shared" si="1"/>
        <v>0</v>
      </c>
      <c r="H57" s="137">
        <f t="shared" si="1"/>
        <v>0</v>
      </c>
      <c r="I57" s="137">
        <f t="shared" si="1"/>
        <v>0</v>
      </c>
      <c r="J57" s="137">
        <f t="shared" si="1"/>
        <v>0</v>
      </c>
      <c r="K57" s="137">
        <f t="shared" si="1"/>
        <v>0</v>
      </c>
      <c r="L57" s="137">
        <f t="shared" si="1"/>
        <v>0</v>
      </c>
      <c r="M57" s="137">
        <f t="shared" si="1"/>
        <v>0</v>
      </c>
      <c r="N57" s="137">
        <f t="shared" si="1"/>
        <v>10000000</v>
      </c>
      <c r="O57" s="137">
        <f t="shared" si="1"/>
        <v>20000000</v>
      </c>
      <c r="P57" s="137">
        <f t="shared" si="1"/>
        <v>30000000</v>
      </c>
      <c r="Q57" s="137">
        <f t="shared" si="1"/>
        <v>30000000</v>
      </c>
    </row>
    <row r="58" spans="1:17" ht="12.75">
      <c r="A58" s="12" t="s">
        <v>47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23"/>
    </row>
    <row r="59" spans="1:17" ht="12.75">
      <c r="A59" s="12" t="s">
        <v>48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3"/>
    </row>
    <row r="60" spans="1:17" ht="12.75">
      <c r="A60" s="12" t="s">
        <v>49</v>
      </c>
      <c r="B60" s="135">
        <v>10000000</v>
      </c>
      <c r="C60" s="135">
        <v>20000000</v>
      </c>
      <c r="D60" s="135">
        <v>30000000</v>
      </c>
      <c r="E60" s="135">
        <v>30000000</v>
      </c>
      <c r="F60" s="135"/>
      <c r="G60" s="135"/>
      <c r="H60" s="135"/>
      <c r="I60" s="135"/>
      <c r="J60" s="135"/>
      <c r="K60" s="135"/>
      <c r="L60" s="135"/>
      <c r="M60" s="135"/>
      <c r="N60" s="135">
        <f>B60+F60+J60</f>
        <v>10000000</v>
      </c>
      <c r="O60" s="135">
        <f>C60+G60+K60</f>
        <v>20000000</v>
      </c>
      <c r="P60" s="135">
        <f>D60+H60+L60</f>
        <v>30000000</v>
      </c>
      <c r="Q60" s="135">
        <f>E60+I60+M60</f>
        <v>30000000</v>
      </c>
    </row>
    <row r="61" spans="1:17" ht="12.75">
      <c r="A61" s="12" t="s">
        <v>50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23"/>
    </row>
    <row r="62" spans="1:17" ht="12.75">
      <c r="A62" s="12" t="s">
        <v>51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23"/>
    </row>
    <row r="63" spans="1:17" ht="12.75">
      <c r="A63" s="12" t="s">
        <v>52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23"/>
    </row>
    <row r="64" spans="1:17" ht="12.75">
      <c r="A64" s="12" t="s">
        <v>53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23"/>
    </row>
    <row r="65" spans="1:17" ht="12.75">
      <c r="A65" s="12" t="s">
        <v>54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23"/>
    </row>
    <row r="66" spans="1:17" ht="12.75">
      <c r="A66" s="12" t="s">
        <v>55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23"/>
    </row>
    <row r="67" spans="1:17" ht="12.75">
      <c r="A67" s="12" t="s">
        <v>56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3"/>
    </row>
    <row r="68" spans="1:17" ht="12.75">
      <c r="A68" s="111" t="s">
        <v>57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4"/>
    </row>
    <row r="69" spans="1:17" ht="12.75">
      <c r="A69" s="12" t="s">
        <v>58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23"/>
    </row>
    <row r="70" spans="1:17" ht="12.75">
      <c r="A70" s="12" t="s">
        <v>59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23"/>
    </row>
    <row r="71" spans="1:17" ht="12.75">
      <c r="A71" s="19" t="s">
        <v>60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9"/>
    </row>
    <row r="72" spans="1:17" ht="12.75">
      <c r="A72" s="20" t="s">
        <v>4</v>
      </c>
      <c r="B72" s="140">
        <f>B68+B57+B52+B47+B43+B38+B34+B27+B23+B19</f>
        <v>10000000</v>
      </c>
      <c r="C72" s="140">
        <f aca="true" t="shared" si="2" ref="C72:Q72">C68+C57+C52+C47+C43+C38+C34+C27+C23+C19</f>
        <v>20000000</v>
      </c>
      <c r="D72" s="140">
        <f t="shared" si="2"/>
        <v>30000000</v>
      </c>
      <c r="E72" s="140">
        <f t="shared" si="2"/>
        <v>30000000</v>
      </c>
      <c r="F72" s="140">
        <f t="shared" si="2"/>
        <v>0</v>
      </c>
      <c r="G72" s="140">
        <f t="shared" si="2"/>
        <v>0</v>
      </c>
      <c r="H72" s="140">
        <f t="shared" si="2"/>
        <v>0</v>
      </c>
      <c r="I72" s="140">
        <f t="shared" si="2"/>
        <v>0</v>
      </c>
      <c r="J72" s="140">
        <f t="shared" si="2"/>
        <v>0</v>
      </c>
      <c r="K72" s="140">
        <f t="shared" si="2"/>
        <v>0</v>
      </c>
      <c r="L72" s="140">
        <f t="shared" si="2"/>
        <v>0</v>
      </c>
      <c r="M72" s="140">
        <f t="shared" si="2"/>
        <v>0</v>
      </c>
      <c r="N72" s="140">
        <f t="shared" si="2"/>
        <v>10000000</v>
      </c>
      <c r="O72" s="140">
        <f t="shared" si="2"/>
        <v>20000000</v>
      </c>
      <c r="P72" s="140">
        <f t="shared" si="2"/>
        <v>30000000</v>
      </c>
      <c r="Q72" s="140">
        <f t="shared" si="2"/>
        <v>30000000</v>
      </c>
    </row>
  </sheetData>
  <sheetProtection/>
  <mergeCells count="18">
    <mergeCell ref="J17:M17"/>
    <mergeCell ref="N17:Q17"/>
    <mergeCell ref="A4:A5"/>
    <mergeCell ref="F4:I4"/>
    <mergeCell ref="J4:M4"/>
    <mergeCell ref="N4:Q4"/>
    <mergeCell ref="B17:E17"/>
    <mergeCell ref="B6:E6"/>
    <mergeCell ref="F17:I17"/>
    <mergeCell ref="A3:Q3"/>
    <mergeCell ref="A16:Q16"/>
    <mergeCell ref="B7:E7"/>
    <mergeCell ref="B10:E10"/>
    <mergeCell ref="B11:E11"/>
    <mergeCell ref="B12:E12"/>
    <mergeCell ref="B4:E5"/>
    <mergeCell ref="B8:E8"/>
    <mergeCell ref="B9:E9"/>
  </mergeCells>
  <printOptions horizontalCentered="1" verticalCentered="1"/>
  <pageMargins left="0.1968503937007874" right="0.15748031496062992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М-р Владимир Божиновски</dc:creator>
  <cp:keywords/>
  <dc:description/>
  <cp:lastModifiedBy>Sasho Trajkov</cp:lastModifiedBy>
  <cp:lastPrinted>2017-07-21T06:28:42Z</cp:lastPrinted>
  <dcterms:created xsi:type="dcterms:W3CDTF">2007-03-19T10:45:33Z</dcterms:created>
  <dcterms:modified xsi:type="dcterms:W3CDTF">2018-10-10T08:57:42Z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